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B126413-6B9D-4E4C-B90C-C5DC04EBC0F9}" xr6:coauthVersionLast="47" xr6:coauthVersionMax="47" xr10:uidLastSave="{00000000-0000-0000-0000-000000000000}"/>
  <bookViews>
    <workbookView xWindow="408" yWindow="2196" windowWidth="22908" windowHeight="11988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" l="1"/>
  <c r="C13" i="2" s="1"/>
  <c r="F27" i="2"/>
  <c r="C12" i="2" s="1"/>
  <c r="C14" i="2" l="1"/>
</calcChain>
</file>

<file path=xl/sharedStrings.xml><?xml version="1.0" encoding="utf-8"?>
<sst xmlns="http://schemas.openxmlformats.org/spreadsheetml/2006/main" count="115" uniqueCount="75">
  <si>
    <t>How to use this worksheet</t>
  </si>
  <si>
    <t>Input numbers into the green boxes for your trucking company.</t>
  </si>
  <si>
    <t>Do not edit the yellow boxes. These boxes update automatically.</t>
  </si>
  <si>
    <t>Fleet Operations</t>
  </si>
  <si>
    <t>Loaded miles run this year</t>
  </si>
  <si>
    <t>Deadhead miles run his year</t>
  </si>
  <si>
    <t>Total miles</t>
  </si>
  <si>
    <t>Fuel</t>
  </si>
  <si>
    <t>Fuel gallons purchased this year</t>
  </si>
  <si>
    <t>Miles per gallon</t>
  </si>
  <si>
    <t>Average price per gallon</t>
  </si>
  <si>
    <t>Annual Fleet Income</t>
  </si>
  <si>
    <t>Gross earnings</t>
  </si>
  <si>
    <t>Interest earnings (escrow funds, investments, cash, etc.)</t>
  </si>
  <si>
    <t>Other Income</t>
  </si>
  <si>
    <t>Total Annual Income</t>
  </si>
  <si>
    <t>Annual Fixed Costs</t>
  </si>
  <si>
    <t>Truck payments</t>
  </si>
  <si>
    <t>Trailer payments</t>
  </si>
  <si>
    <t>Liability insurance premiums</t>
  </si>
  <si>
    <t>Bobtail/deadhead insurance premiums</t>
  </si>
  <si>
    <t>Cargo insurance premiums</t>
  </si>
  <si>
    <t>Health insurance premiums</t>
  </si>
  <si>
    <t>Collision/wokers comp insurance premiums</t>
  </si>
  <si>
    <t>License plates</t>
  </si>
  <si>
    <t>Permits</t>
  </si>
  <si>
    <t>Parking expenses</t>
  </si>
  <si>
    <t>Office lease payments</t>
  </si>
  <si>
    <t>Total Fixed Costs for the Year</t>
  </si>
  <si>
    <t>Annual Variable Costs</t>
  </si>
  <si>
    <t>Meals/lodging</t>
  </si>
  <si>
    <t>Telephone</t>
  </si>
  <si>
    <t>Satellite</t>
  </si>
  <si>
    <t>Tolls</t>
  </si>
  <si>
    <t>Loading/unloading fees</t>
  </si>
  <si>
    <t>Tires</t>
  </si>
  <si>
    <t>Maintenance</t>
  </si>
  <si>
    <t>Repairs</t>
  </si>
  <si>
    <t>Factoring fees</t>
  </si>
  <si>
    <t>Broker fees</t>
  </si>
  <si>
    <t>Drivers' salaries/wages</t>
  </si>
  <si>
    <t>Payroll taxes</t>
  </si>
  <si>
    <t>Professional services</t>
  </si>
  <si>
    <t>Taxes (road, fuel, property)</t>
  </si>
  <si>
    <t>Advance fees</t>
  </si>
  <si>
    <t>Uncollected receivables</t>
  </si>
  <si>
    <t>Collection fees</t>
  </si>
  <si>
    <t>Miscellaneous expenses</t>
  </si>
  <si>
    <t>Total variable expenses for the year</t>
  </si>
  <si>
    <t>Annual Summary</t>
  </si>
  <si>
    <t>Total miles run</t>
  </si>
  <si>
    <t>Total annual income</t>
  </si>
  <si>
    <t>Total fixed costs</t>
  </si>
  <si>
    <t>Total variable costs</t>
  </si>
  <si>
    <t>Total profit/loss</t>
  </si>
  <si>
    <t>Gross income per mile</t>
  </si>
  <si>
    <t>Fixed costs per mile</t>
  </si>
  <si>
    <t>Variable costs per mile</t>
  </si>
  <si>
    <t>Total costs per mile</t>
  </si>
  <si>
    <t>Total Profit or Loss per Mile</t>
  </si>
  <si>
    <t>Cost Per Mile</t>
  </si>
  <si>
    <t xml:space="preserve"> </t>
  </si>
  <si>
    <t>Financial Summary</t>
  </si>
  <si>
    <t>Variable costs (monthly)</t>
  </si>
  <si>
    <t>Fixed costs (monthly)</t>
  </si>
  <si>
    <t>Insurance - Deadhead</t>
  </si>
  <si>
    <t>Insurance - Cargo</t>
  </si>
  <si>
    <t>Insurance - Health</t>
  </si>
  <si>
    <t>Monthly miles</t>
  </si>
  <si>
    <t>Estimated cost per mile</t>
  </si>
  <si>
    <t>Estimated total</t>
  </si>
  <si>
    <t>Insurance - Collision</t>
  </si>
  <si>
    <t>Insurance - Workmen's comp</t>
  </si>
  <si>
    <t>You can modify fields highlighted in light blue</t>
  </si>
  <si>
    <t>Fields that are highlighted in yellow are calculated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</si>
</sst>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rgb="FF000000"/>
      <name val="Proxima Nova"/>
    </font>
    <font>
      <sz val="11"/>
      <color rgb="FF000000"/>
      <name val="Proxima Nova"/>
    </font>
    <font>
      <b/>
      <sz val="11"/>
      <color rgb="FF000000"/>
      <name val="Proxima Nova"/>
    </font>
    <font>
      <b/>
      <sz val="14"/>
      <color rgb="FFFFFFFF"/>
      <name val="Proxima Nova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6D7A8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B7B7B7"/>
      </right>
      <top/>
      <bottom/>
      <diagonal/>
    </border>
    <border>
      <left/>
      <right style="medium">
        <color rgb="FFB7B7B7"/>
      </right>
      <top/>
      <bottom style="medium">
        <color rgb="FFB7B7B7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D9D9D9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0" fontId="5" fillId="4" borderId="0" xfId="0" applyFont="1" applyFill="1" applyAlignment="1">
      <alignment vertical="top" wrapText="1"/>
    </xf>
    <xf numFmtId="3" fontId="5" fillId="3" borderId="0" xfId="0" applyNumberFormat="1" applyFont="1" applyFill="1" applyAlignment="1">
      <alignment horizontal="right" vertical="top" wrapText="1"/>
    </xf>
    <xf numFmtId="0" fontId="4" fillId="2" borderId="4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8" fontId="4" fillId="2" borderId="3" xfId="0" applyNumberFormat="1" applyFont="1" applyFill="1" applyBorder="1" applyAlignment="1">
      <alignment horizontal="right" vertical="top" wrapText="1"/>
    </xf>
    <xf numFmtId="6" fontId="4" fillId="2" borderId="4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6" fontId="5" fillId="3" borderId="0" xfId="0" applyNumberFormat="1" applyFont="1" applyFill="1" applyAlignment="1">
      <alignment horizontal="right" vertical="top" wrapText="1"/>
    </xf>
    <xf numFmtId="6" fontId="4" fillId="3" borderId="4" xfId="0" applyNumberFormat="1" applyFont="1" applyFill="1" applyBorder="1" applyAlignment="1">
      <alignment horizontal="right" vertical="top" wrapText="1"/>
    </xf>
    <xf numFmtId="3" fontId="5" fillId="3" borderId="4" xfId="0" applyNumberFormat="1" applyFont="1" applyFill="1" applyBorder="1" applyAlignment="1">
      <alignment horizontal="right" vertical="top" wrapText="1"/>
    </xf>
    <xf numFmtId="6" fontId="5" fillId="3" borderId="4" xfId="0" applyNumberFormat="1" applyFont="1" applyFill="1" applyBorder="1" applyAlignment="1">
      <alignment horizontal="right" vertical="top" wrapText="1"/>
    </xf>
    <xf numFmtId="8" fontId="5" fillId="3" borderId="4" xfId="0" applyNumberFormat="1" applyFont="1" applyFill="1" applyBorder="1" applyAlignment="1">
      <alignment horizontal="right" vertical="top" wrapText="1"/>
    </xf>
    <xf numFmtId="0" fontId="6" fillId="5" borderId="0" xfId="0" applyFont="1" applyFill="1" applyAlignment="1">
      <alignment vertical="top" wrapText="1"/>
    </xf>
    <xf numFmtId="8" fontId="6" fillId="5" borderId="0" xfId="0" applyNumberFormat="1" applyFont="1" applyFill="1" applyAlignment="1">
      <alignment horizontal="right" vertical="top" wrapText="1"/>
    </xf>
    <xf numFmtId="0" fontId="0" fillId="6" borderId="0" xfId="0" applyFill="1"/>
    <xf numFmtId="0" fontId="0" fillId="6" borderId="6" xfId="0" applyFill="1" applyBorder="1"/>
    <xf numFmtId="0" fontId="7" fillId="6" borderId="6" xfId="0" applyFont="1" applyFill="1" applyBorder="1" applyAlignment="1">
      <alignment horizontal="left" vertical="top" wrapText="1"/>
    </xf>
    <xf numFmtId="0" fontId="0" fillId="6" borderId="6" xfId="0" applyFill="1" applyBorder="1" applyAlignment="1">
      <alignment horizontal="left"/>
    </xf>
    <xf numFmtId="0" fontId="7" fillId="6" borderId="6" xfId="0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left" vertical="top" wrapText="1"/>
    </xf>
    <xf numFmtId="0" fontId="0" fillId="6" borderId="7" xfId="0" applyFill="1" applyBorder="1"/>
    <xf numFmtId="6" fontId="0" fillId="6" borderId="0" xfId="0" applyNumberFormat="1" applyFill="1"/>
    <xf numFmtId="0" fontId="0" fillId="7" borderId="5" xfId="0" applyFill="1" applyBorder="1"/>
    <xf numFmtId="164" fontId="0" fillId="7" borderId="5" xfId="0" applyNumberFormat="1" applyFill="1" applyBorder="1"/>
    <xf numFmtId="0" fontId="1" fillId="7" borderId="5" xfId="0" applyFont="1" applyFill="1" applyBorder="1"/>
    <xf numFmtId="6" fontId="1" fillId="7" borderId="9" xfId="0" applyNumberFormat="1" applyFont="1" applyFill="1" applyBorder="1"/>
    <xf numFmtId="164" fontId="8" fillId="7" borderId="5" xfId="0" applyNumberFormat="1" applyFont="1" applyFill="1" applyBorder="1" applyAlignment="1">
      <alignment vertical="top" wrapText="1"/>
    </xf>
    <xf numFmtId="165" fontId="8" fillId="7" borderId="5" xfId="0" applyNumberFormat="1" applyFont="1" applyFill="1" applyBorder="1" applyAlignment="1">
      <alignment horizontal="right" vertical="top" wrapText="1"/>
    </xf>
    <xf numFmtId="8" fontId="0" fillId="6" borderId="0" xfId="0" applyNumberFormat="1" applyFill="1"/>
    <xf numFmtId="10" fontId="0" fillId="6" borderId="0" xfId="0" applyNumberFormat="1" applyFill="1"/>
    <xf numFmtId="164" fontId="0" fillId="7" borderId="6" xfId="0" applyNumberFormat="1" applyFill="1" applyBorder="1"/>
    <xf numFmtId="165" fontId="0" fillId="8" borderId="6" xfId="0" applyNumberFormat="1" applyFill="1" applyBorder="1" applyProtection="1">
      <protection locked="0"/>
    </xf>
    <xf numFmtId="165" fontId="0" fillId="8" borderId="7" xfId="0" applyNumberFormat="1" applyFill="1" applyBorder="1" applyProtection="1">
      <protection locked="0"/>
    </xf>
    <xf numFmtId="165" fontId="0" fillId="8" borderId="7" xfId="0" applyNumberFormat="1" applyFill="1" applyBorder="1" applyAlignment="1" applyProtection="1">
      <alignment vertical="top" wrapText="1"/>
      <protection locked="0"/>
    </xf>
    <xf numFmtId="165" fontId="7" fillId="8" borderId="6" xfId="0" applyNumberFormat="1" applyFont="1" applyFill="1" applyBorder="1" applyAlignment="1" applyProtection="1">
      <alignment horizontal="right" vertical="top" wrapText="1"/>
      <protection locked="0"/>
    </xf>
    <xf numFmtId="165" fontId="0" fillId="8" borderId="6" xfId="0" applyNumberFormat="1" applyFill="1" applyBorder="1" applyAlignment="1" applyProtection="1">
      <alignment vertical="top" wrapText="1"/>
      <protection locked="0"/>
    </xf>
    <xf numFmtId="3" fontId="0" fillId="8" borderId="6" xfId="0" applyNumberFormat="1" applyFill="1" applyBorder="1" applyProtection="1">
      <protection locked="0"/>
    </xf>
    <xf numFmtId="165" fontId="0" fillId="8" borderId="6" xfId="0" applyNumberFormat="1" applyFill="1" applyBorder="1" applyAlignment="1" applyProtection="1">
      <alignment horizontal="right" vertical="top"/>
      <protection locked="0"/>
    </xf>
    <xf numFmtId="0" fontId="0" fillId="6" borderId="0" xfId="0" applyFill="1" applyAlignment="1">
      <alignment horizontal="right" vertical="top"/>
    </xf>
    <xf numFmtId="0" fontId="7" fillId="6" borderId="6" xfId="0" applyFont="1" applyFill="1" applyBorder="1" applyAlignment="1">
      <alignment horizontal="right" vertical="top" wrapText="1"/>
    </xf>
    <xf numFmtId="0" fontId="0" fillId="6" borderId="6" xfId="0" applyFill="1" applyBorder="1" applyAlignment="1">
      <alignment horizontal="left" vertical="top"/>
    </xf>
    <xf numFmtId="0" fontId="1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capfactoring.com/products/freight-bill-factorin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1348576</xdr:colOff>
      <xdr:row>32</xdr:row>
      <xdr:rowOff>144725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882F85-C55F-4F29-A0E4-6D8588AD4314}"/>
            </a:ext>
          </a:extLst>
        </xdr:cNvPr>
        <xdr:cNvSpPr txBox="1"/>
      </xdr:nvSpPr>
      <xdr:spPr>
        <a:xfrm>
          <a:off x="2105094" y="61047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664420</xdr:colOff>
      <xdr:row>29</xdr:row>
      <xdr:rowOff>39470</xdr:rowOff>
    </xdr:from>
    <xdr:to>
      <xdr:col>2</xdr:col>
      <xdr:colOff>328921</xdr:colOff>
      <xdr:row>30</xdr:row>
      <xdr:rowOff>65784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4A3933-68E7-4D68-B59D-137244F25A28}"/>
            </a:ext>
          </a:extLst>
        </xdr:cNvPr>
        <xdr:cNvSpPr txBox="1"/>
      </xdr:nvSpPr>
      <xdr:spPr>
        <a:xfrm>
          <a:off x="664420" y="5486399"/>
          <a:ext cx="2098515" cy="210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/>
            <a:t>Copyright Commercial Capital LLC</a:t>
          </a:r>
        </a:p>
      </xdr:txBody>
    </xdr:sp>
    <xdr:clientData/>
  </xdr:twoCellAnchor>
  <xdr:twoCellAnchor>
    <xdr:from>
      <xdr:col>0</xdr:col>
      <xdr:colOff>697312</xdr:colOff>
      <xdr:row>0</xdr:row>
      <xdr:rowOff>105255</xdr:rowOff>
    </xdr:from>
    <xdr:to>
      <xdr:col>6</xdr:col>
      <xdr:colOff>98676</xdr:colOff>
      <xdr:row>5</xdr:row>
      <xdr:rowOff>65785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360901C-3D4C-496E-A5E8-284F896F2468}"/>
            </a:ext>
          </a:extLst>
        </xdr:cNvPr>
        <xdr:cNvSpPr txBox="1"/>
      </xdr:nvSpPr>
      <xdr:spPr>
        <a:xfrm>
          <a:off x="697312" y="105255"/>
          <a:ext cx="5611390" cy="88150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Cost Per Mile Calculator - Owner Operators</a:t>
          </a:r>
        </a:p>
        <a:p>
          <a:r>
            <a:rPr lang="en-US" sz="1100">
              <a:solidFill>
                <a:schemeClr val="accent1">
                  <a:lumMod val="50000"/>
                </a:schemeClr>
              </a:solidFill>
            </a:rPr>
            <a:t>Copyright</a:t>
          </a:r>
          <a:r>
            <a:rPr lang="en-US" sz="1100" baseline="0">
              <a:solidFill>
                <a:schemeClr val="accent1">
                  <a:lumMod val="50000"/>
                </a:schemeClr>
              </a:solidFill>
            </a:rPr>
            <a:t> Commercial Capital LLC - All rights reserved - www.comcapfactoring.com</a:t>
          </a:r>
        </a:p>
        <a:p>
          <a:r>
            <a:rPr lang="en-US" sz="1100" b="1">
              <a:solidFill>
                <a:sysClr val="windowText" lastClr="000000"/>
              </a:solidFill>
            </a:rPr>
            <a:t>Disclaimer:</a:t>
          </a:r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100" baseline="0">
              <a:solidFill>
                <a:sysClr val="windowText" lastClr="000000"/>
              </a:solidFill>
            </a:rPr>
            <a:t>This tool is provided "as is" and comes with no warranties. It is only provided as a learning aide. Check all numbers using reliable sources.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184195</xdr:rowOff>
    </xdr:from>
    <xdr:to>
      <xdr:col>6</xdr:col>
      <xdr:colOff>65784</xdr:colOff>
      <xdr:row>34</xdr:row>
      <xdr:rowOff>85519</xdr:rowOff>
    </xdr:to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5ED0B-2C5F-4580-97FB-947DCFC276E3}"/>
            </a:ext>
          </a:extLst>
        </xdr:cNvPr>
        <xdr:cNvSpPr txBox="1"/>
      </xdr:nvSpPr>
      <xdr:spPr>
        <a:xfrm>
          <a:off x="756518" y="5815320"/>
          <a:ext cx="5519292" cy="638107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Are your shippers and freight brokers paying your invoices in 30 to 60 days? </a:t>
          </a:r>
          <a:r>
            <a:rPr lang="en-US" sz="1100"/>
            <a:t>Do you need funds sooner? Commercial Capital can provide you an advance for slow paying invoices. For more information, </a:t>
          </a:r>
          <a:r>
            <a:rPr lang="en-US" sz="1100" b="1"/>
            <a:t>click here</a:t>
          </a:r>
          <a:r>
            <a:rPr lang="en-US" sz="1100"/>
            <a:t>,</a:t>
          </a:r>
          <a:r>
            <a:rPr lang="en-US" sz="1100" baseline="0"/>
            <a:t> </a:t>
          </a:r>
          <a:r>
            <a:rPr lang="en-US" sz="1100"/>
            <a:t>call (877) 300 3258, or visit</a:t>
          </a:r>
          <a:r>
            <a:rPr lang="en-US" sz="1100" baseline="0"/>
            <a:t> www.comcapfactoring.com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72"/>
  <sheetViews>
    <sheetView topLeftCell="A18" workbookViewId="0">
      <selection activeCell="B24" sqref="B24:C34"/>
    </sheetView>
  </sheetViews>
  <sheetFormatPr defaultRowHeight="14.4"/>
  <cols>
    <col min="2" max="2" width="57.33203125" customWidth="1"/>
    <col min="3" max="3" width="25.44140625" customWidth="1"/>
  </cols>
  <sheetData>
    <row r="3" spans="1:3" ht="17.399999999999999">
      <c r="A3" s="1"/>
      <c r="B3" s="2" t="s">
        <v>0</v>
      </c>
      <c r="C3" s="1"/>
    </row>
    <row r="4" spans="1:3">
      <c r="A4" s="3"/>
      <c r="B4" s="4" t="s">
        <v>1</v>
      </c>
      <c r="C4" s="1"/>
    </row>
    <row r="5" spans="1:3" ht="28.2" thickBot="1">
      <c r="A5" s="3"/>
      <c r="B5" s="5" t="s">
        <v>2</v>
      </c>
      <c r="C5" s="1"/>
    </row>
    <row r="6" spans="1:3">
      <c r="A6" s="1"/>
      <c r="B6" s="1"/>
      <c r="C6" s="1"/>
    </row>
    <row r="7" spans="1:3" ht="15" thickBot="1">
      <c r="A7" s="1"/>
      <c r="B7" s="6" t="s">
        <v>3</v>
      </c>
      <c r="C7" s="7"/>
    </row>
    <row r="8" spans="1:3" ht="15" thickBot="1">
      <c r="A8" s="1"/>
      <c r="B8" s="8" t="s">
        <v>4</v>
      </c>
      <c r="C8" s="9">
        <v>100000</v>
      </c>
    </row>
    <row r="9" spans="1:3" ht="15" thickBot="1">
      <c r="A9" s="1"/>
      <c r="B9" s="8" t="s">
        <v>5</v>
      </c>
      <c r="C9" s="9">
        <v>20000</v>
      </c>
    </row>
    <row r="10" spans="1:3">
      <c r="A10" s="1"/>
      <c r="B10" s="10" t="s">
        <v>6</v>
      </c>
      <c r="C10" s="11">
        <v>120000</v>
      </c>
    </row>
    <row r="11" spans="1:3">
      <c r="A11" s="1"/>
      <c r="B11" s="1"/>
      <c r="C11" s="1"/>
    </row>
    <row r="12" spans="1:3" ht="15" thickBot="1">
      <c r="A12" s="1"/>
      <c r="B12" s="6" t="s">
        <v>7</v>
      </c>
      <c r="C12" s="7"/>
    </row>
    <row r="13" spans="1:3" ht="15" thickBot="1">
      <c r="A13" s="1"/>
      <c r="B13" s="8" t="s">
        <v>8</v>
      </c>
      <c r="C13" s="9">
        <v>19500</v>
      </c>
    </row>
    <row r="14" spans="1:3" ht="15" thickBot="1">
      <c r="A14" s="1"/>
      <c r="B14" s="8" t="s">
        <v>9</v>
      </c>
      <c r="C14" s="12">
        <v>6</v>
      </c>
    </row>
    <row r="15" spans="1:3" ht="15" thickBot="1">
      <c r="A15" s="1"/>
      <c r="B15" s="13" t="s">
        <v>10</v>
      </c>
      <c r="C15" s="14">
        <v>2.5</v>
      </c>
    </row>
    <row r="16" spans="1:3">
      <c r="A16" s="1"/>
      <c r="B16" s="1"/>
      <c r="C16" s="1"/>
    </row>
    <row r="17" spans="1:3" ht="15" thickBot="1">
      <c r="A17" s="1"/>
      <c r="B17" s="6" t="s">
        <v>11</v>
      </c>
      <c r="C17" s="7"/>
    </row>
    <row r="18" spans="1:3" ht="15" thickBot="1">
      <c r="A18" s="1"/>
      <c r="B18" s="8" t="s">
        <v>12</v>
      </c>
      <c r="C18" s="15">
        <v>200000</v>
      </c>
    </row>
    <row r="19" spans="1:3" ht="15" thickBot="1">
      <c r="A19" s="1"/>
      <c r="B19" s="8" t="s">
        <v>13</v>
      </c>
      <c r="C19" s="16"/>
    </row>
    <row r="20" spans="1:3" ht="15" thickBot="1">
      <c r="A20" s="1"/>
      <c r="B20" s="8" t="s">
        <v>14</v>
      </c>
      <c r="C20" s="16"/>
    </row>
    <row r="21" spans="1:3">
      <c r="A21" s="1"/>
      <c r="B21" s="10" t="s">
        <v>15</v>
      </c>
      <c r="C21" s="17">
        <v>200000</v>
      </c>
    </row>
    <row r="22" spans="1:3">
      <c r="A22" s="1"/>
      <c r="B22" s="1"/>
      <c r="C22" s="1"/>
    </row>
    <row r="23" spans="1:3" ht="15" thickBot="1">
      <c r="A23" s="1"/>
      <c r="B23" s="6" t="s">
        <v>16</v>
      </c>
      <c r="C23" s="7"/>
    </row>
    <row r="24" spans="1:3" ht="15" thickBot="1">
      <c r="A24" s="1"/>
      <c r="B24" s="8" t="s">
        <v>17</v>
      </c>
      <c r="C24" s="9">
        <v>16000</v>
      </c>
    </row>
    <row r="25" spans="1:3" ht="15" thickBot="1">
      <c r="A25" s="1"/>
      <c r="B25" s="8" t="s">
        <v>18</v>
      </c>
      <c r="C25" s="16"/>
    </row>
    <row r="26" spans="1:3" ht="15" thickBot="1">
      <c r="A26" s="1"/>
      <c r="B26" s="8" t="s">
        <v>19</v>
      </c>
      <c r="C26" s="16"/>
    </row>
    <row r="27" spans="1:3" ht="15" thickBot="1">
      <c r="A27" s="1"/>
      <c r="B27" s="8" t="s">
        <v>20</v>
      </c>
      <c r="C27" s="16"/>
    </row>
    <row r="28" spans="1:3" ht="15" thickBot="1">
      <c r="A28" s="1"/>
      <c r="B28" s="8" t="s">
        <v>21</v>
      </c>
      <c r="C28" s="16"/>
    </row>
    <row r="29" spans="1:3" ht="15" thickBot="1">
      <c r="A29" s="1"/>
      <c r="B29" s="8" t="s">
        <v>22</v>
      </c>
      <c r="C29" s="15">
        <v>2500</v>
      </c>
    </row>
    <row r="30" spans="1:3" ht="15" thickBot="1">
      <c r="A30" s="1"/>
      <c r="B30" s="8" t="s">
        <v>23</v>
      </c>
      <c r="C30" s="15">
        <v>3000</v>
      </c>
    </row>
    <row r="31" spans="1:3" ht="15" thickBot="1">
      <c r="A31" s="1"/>
      <c r="B31" s="8" t="s">
        <v>24</v>
      </c>
      <c r="C31" s="15">
        <v>1500</v>
      </c>
    </row>
    <row r="32" spans="1:3" ht="15" thickBot="1">
      <c r="A32" s="1"/>
      <c r="B32" s="8" t="s">
        <v>25</v>
      </c>
      <c r="C32" s="15">
        <v>500</v>
      </c>
    </row>
    <row r="33" spans="1:3" ht="15" thickBot="1">
      <c r="A33" s="1"/>
      <c r="B33" s="8" t="s">
        <v>26</v>
      </c>
      <c r="C33" s="16"/>
    </row>
    <row r="34" spans="1:3" ht="15" thickBot="1">
      <c r="A34" s="1"/>
      <c r="B34" s="8" t="s">
        <v>27</v>
      </c>
      <c r="C34" s="15">
        <v>12000</v>
      </c>
    </row>
    <row r="35" spans="1:3">
      <c r="A35" s="1"/>
      <c r="B35" s="10" t="s">
        <v>28</v>
      </c>
      <c r="C35" s="17">
        <v>35500</v>
      </c>
    </row>
    <row r="36" spans="1:3">
      <c r="A36" s="1"/>
      <c r="B36" s="1"/>
      <c r="C36" s="1"/>
    </row>
    <row r="37" spans="1:3" ht="15" thickBot="1">
      <c r="A37" s="1"/>
      <c r="B37" s="6" t="s">
        <v>29</v>
      </c>
      <c r="C37" s="7"/>
    </row>
    <row r="38" spans="1:3" ht="15" thickBot="1">
      <c r="A38" s="1"/>
      <c r="B38" s="8" t="s">
        <v>7</v>
      </c>
      <c r="C38" s="18">
        <v>48750</v>
      </c>
    </row>
    <row r="39" spans="1:3" ht="15" thickBot="1">
      <c r="A39" s="1"/>
      <c r="B39" s="8" t="s">
        <v>30</v>
      </c>
      <c r="C39" s="15">
        <v>6500</v>
      </c>
    </row>
    <row r="40" spans="1:3" ht="15" thickBot="1">
      <c r="A40" s="1"/>
      <c r="B40" s="8" t="s">
        <v>31</v>
      </c>
      <c r="C40" s="16"/>
    </row>
    <row r="41" spans="1:3" ht="15" thickBot="1">
      <c r="A41" s="1"/>
      <c r="B41" s="8" t="s">
        <v>32</v>
      </c>
      <c r="C41" s="16"/>
    </row>
    <row r="42" spans="1:3" ht="15" thickBot="1">
      <c r="A42" s="1"/>
      <c r="B42" s="8" t="s">
        <v>33</v>
      </c>
      <c r="C42" s="15">
        <v>1500</v>
      </c>
    </row>
    <row r="43" spans="1:3" ht="15" thickBot="1">
      <c r="A43" s="1"/>
      <c r="B43" s="8" t="s">
        <v>34</v>
      </c>
      <c r="C43" s="16"/>
    </row>
    <row r="44" spans="1:3" ht="15" thickBot="1">
      <c r="A44" s="1"/>
      <c r="B44" s="8" t="s">
        <v>35</v>
      </c>
      <c r="C44" s="16"/>
    </row>
    <row r="45" spans="1:3" ht="15" thickBot="1">
      <c r="A45" s="1"/>
      <c r="B45" s="8" t="s">
        <v>36</v>
      </c>
      <c r="C45" s="15">
        <v>4500</v>
      </c>
    </row>
    <row r="46" spans="1:3" ht="15" thickBot="1">
      <c r="A46" s="1"/>
      <c r="B46" s="8" t="s">
        <v>37</v>
      </c>
      <c r="C46" s="15">
        <v>6000</v>
      </c>
    </row>
    <row r="47" spans="1:3" ht="15" thickBot="1">
      <c r="A47" s="1"/>
      <c r="B47" s="8" t="s">
        <v>38</v>
      </c>
      <c r="C47" s="16"/>
    </row>
    <row r="48" spans="1:3" ht="15" thickBot="1">
      <c r="A48" s="1"/>
      <c r="B48" s="8" t="s">
        <v>39</v>
      </c>
      <c r="C48" s="16"/>
    </row>
    <row r="49" spans="1:3" ht="15" thickBot="1">
      <c r="A49" s="1"/>
      <c r="B49" s="8" t="s">
        <v>40</v>
      </c>
      <c r="C49" s="16"/>
    </row>
    <row r="50" spans="1:3" ht="15" thickBot="1">
      <c r="A50" s="1"/>
      <c r="B50" s="8" t="s">
        <v>41</v>
      </c>
      <c r="C50" s="16"/>
    </row>
    <row r="51" spans="1:3" ht="15" thickBot="1">
      <c r="A51" s="1"/>
      <c r="B51" s="8" t="s">
        <v>42</v>
      </c>
      <c r="C51" s="16"/>
    </row>
    <row r="52" spans="1:3" ht="15" thickBot="1">
      <c r="A52" s="1"/>
      <c r="B52" s="8" t="s">
        <v>43</v>
      </c>
      <c r="C52" s="16"/>
    </row>
    <row r="53" spans="1:3" ht="15" thickBot="1">
      <c r="A53" s="1"/>
      <c r="B53" s="8" t="s">
        <v>44</v>
      </c>
      <c r="C53" s="16"/>
    </row>
    <row r="54" spans="1:3" ht="15" thickBot="1">
      <c r="A54" s="1"/>
      <c r="B54" s="8" t="s">
        <v>45</v>
      </c>
      <c r="C54" s="16"/>
    </row>
    <row r="55" spans="1:3" ht="15" thickBot="1">
      <c r="A55" s="1"/>
      <c r="B55" s="8" t="s">
        <v>46</v>
      </c>
      <c r="C55" s="16"/>
    </row>
    <row r="56" spans="1:3" ht="15" thickBot="1">
      <c r="A56" s="1"/>
      <c r="B56" s="8" t="s">
        <v>47</v>
      </c>
      <c r="C56" s="15">
        <v>1000</v>
      </c>
    </row>
    <row r="57" spans="1:3">
      <c r="A57" s="1"/>
      <c r="B57" s="10" t="s">
        <v>48</v>
      </c>
      <c r="C57" s="11">
        <v>68250</v>
      </c>
    </row>
    <row r="58" spans="1:3">
      <c r="A58" s="1"/>
      <c r="B58" s="1"/>
      <c r="C58" s="1"/>
    </row>
    <row r="59" spans="1:3" ht="15" thickBot="1">
      <c r="A59" s="1"/>
      <c r="B59" s="6" t="s">
        <v>49</v>
      </c>
      <c r="C59" s="7"/>
    </row>
    <row r="60" spans="1:3" ht="15" thickBot="1">
      <c r="A60" s="1"/>
      <c r="B60" s="8" t="s">
        <v>50</v>
      </c>
      <c r="C60" s="19">
        <v>120000</v>
      </c>
    </row>
    <row r="61" spans="1:3" ht="15" thickBot="1">
      <c r="A61" s="1"/>
      <c r="B61" s="8" t="s">
        <v>51</v>
      </c>
      <c r="C61" s="20">
        <v>200000</v>
      </c>
    </row>
    <row r="62" spans="1:3" ht="15" thickBot="1">
      <c r="A62" s="1"/>
      <c r="B62" s="8" t="s">
        <v>52</v>
      </c>
      <c r="C62" s="20">
        <v>35500</v>
      </c>
    </row>
    <row r="63" spans="1:3" ht="15" thickBot="1">
      <c r="A63" s="1"/>
      <c r="B63" s="8" t="s">
        <v>53</v>
      </c>
      <c r="C63" s="20">
        <v>68250</v>
      </c>
    </row>
    <row r="64" spans="1:3" ht="15" thickBot="1">
      <c r="A64" s="1"/>
      <c r="B64" s="8" t="s">
        <v>54</v>
      </c>
      <c r="C64" s="20">
        <v>96250</v>
      </c>
    </row>
    <row r="65" spans="1:3" ht="15" thickBot="1">
      <c r="A65" s="1"/>
      <c r="B65" s="8" t="s">
        <v>55</v>
      </c>
      <c r="C65" s="21">
        <v>1.67</v>
      </c>
    </row>
    <row r="66" spans="1:3" ht="15" thickBot="1">
      <c r="A66" s="1"/>
      <c r="B66" s="8" t="s">
        <v>56</v>
      </c>
      <c r="C66" s="21">
        <v>0.3</v>
      </c>
    </row>
    <row r="67" spans="1:3" ht="15" thickBot="1">
      <c r="A67" s="1"/>
      <c r="B67" s="8" t="s">
        <v>57</v>
      </c>
      <c r="C67" s="21">
        <v>0.56999999999999995</v>
      </c>
    </row>
    <row r="68" spans="1:3" ht="15" thickBot="1">
      <c r="A68" s="1"/>
      <c r="B68" s="8" t="s">
        <v>58</v>
      </c>
      <c r="C68" s="21">
        <v>0.86</v>
      </c>
    </row>
    <row r="69" spans="1:3">
      <c r="A69" s="1"/>
      <c r="B69" s="1"/>
      <c r="C69" s="1"/>
    </row>
    <row r="70" spans="1:3" ht="17.399999999999999">
      <c r="A70" s="1"/>
      <c r="B70" s="22" t="s">
        <v>59</v>
      </c>
      <c r="C70" s="23">
        <v>0.8</v>
      </c>
    </row>
    <row r="71" spans="1:3" ht="17.399999999999999">
      <c r="A71" s="1"/>
      <c r="B71" s="2"/>
      <c r="C71" s="1"/>
    </row>
    <row r="72" spans="1:3" ht="17.399999999999999">
      <c r="A72" s="1"/>
      <c r="B72" s="22" t="s">
        <v>60</v>
      </c>
      <c r="C72" s="23">
        <v>0.86</v>
      </c>
    </row>
  </sheetData>
  <pageMargins left="0.7" right="0.7" top="0.75" bottom="0.75" header="0.3" footer="0.3"/>
  <pageSetup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D51A-FFE1-4C1C-8BE5-370BCBEF2B68}">
  <dimension ref="A1:K125"/>
  <sheetViews>
    <sheetView tabSelected="1" topLeftCell="A11" workbookViewId="0">
      <selection activeCell="F21" sqref="F21"/>
    </sheetView>
  </sheetViews>
  <sheetFormatPr defaultRowHeight="14.4"/>
  <cols>
    <col min="1" max="1" width="10.44140625" customWidth="1"/>
    <col min="2" max="2" width="23.21875" customWidth="1"/>
    <col min="3" max="3" width="11.44140625" customWidth="1"/>
    <col min="5" max="5" width="23.21875" customWidth="1"/>
  </cols>
  <sheetData>
    <row r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>
      <c r="A7" s="24"/>
      <c r="B7" s="56" t="s">
        <v>73</v>
      </c>
      <c r="C7" s="56"/>
      <c r="D7" s="56"/>
      <c r="E7" s="56"/>
      <c r="F7" s="24"/>
      <c r="G7" s="24"/>
      <c r="H7" s="24"/>
      <c r="I7" s="24"/>
      <c r="J7" s="24"/>
      <c r="K7" s="24"/>
    </row>
    <row r="8" spans="1:11">
      <c r="A8" s="24"/>
      <c r="B8" s="55" t="s">
        <v>74</v>
      </c>
      <c r="C8" s="55"/>
      <c r="D8" s="55"/>
      <c r="E8" s="55"/>
      <c r="F8" s="24"/>
      <c r="G8" s="24"/>
      <c r="H8" s="24"/>
      <c r="I8" s="24"/>
      <c r="J8" s="24"/>
      <c r="K8" s="24"/>
    </row>
    <row r="9" spans="1:11" ht="15" thickBot="1">
      <c r="A9" s="24"/>
      <c r="B9" s="24" t="s">
        <v>61</v>
      </c>
      <c r="C9" s="24"/>
      <c r="D9" s="24"/>
      <c r="E9" s="24"/>
      <c r="F9" s="24"/>
      <c r="G9" s="24"/>
      <c r="H9" s="24"/>
      <c r="I9" s="24"/>
      <c r="J9" s="24"/>
      <c r="K9" s="24"/>
    </row>
    <row r="10" spans="1:11" ht="15" thickBot="1">
      <c r="A10" s="24"/>
      <c r="B10" s="53" t="s">
        <v>62</v>
      </c>
      <c r="C10" s="54"/>
      <c r="D10" s="24"/>
      <c r="E10" s="24" t="s">
        <v>61</v>
      </c>
      <c r="F10" s="24"/>
      <c r="G10" s="24" t="s">
        <v>61</v>
      </c>
      <c r="H10" s="24"/>
      <c r="I10" s="24"/>
      <c r="J10" s="24"/>
      <c r="K10" s="24"/>
    </row>
    <row r="11" spans="1:11">
      <c r="A11" s="24"/>
      <c r="B11" s="25" t="s">
        <v>68</v>
      </c>
      <c r="C11" s="46">
        <v>8400</v>
      </c>
      <c r="D11" s="24"/>
      <c r="E11" s="24" t="s">
        <v>61</v>
      </c>
      <c r="F11" s="38" t="s">
        <v>61</v>
      </c>
      <c r="G11" s="24"/>
      <c r="H11" s="24"/>
      <c r="I11" s="24"/>
      <c r="J11" s="24"/>
      <c r="K11" s="24"/>
    </row>
    <row r="12" spans="1:11">
      <c r="A12" s="24"/>
      <c r="B12" s="25" t="s">
        <v>56</v>
      </c>
      <c r="C12" s="40">
        <f>F27/C11</f>
        <v>0.3</v>
      </c>
      <c r="D12" s="24"/>
      <c r="E12" s="24" t="s">
        <v>61</v>
      </c>
      <c r="F12" s="39" t="s">
        <v>61</v>
      </c>
      <c r="G12" s="24"/>
      <c r="H12" s="24"/>
      <c r="I12" s="24"/>
      <c r="J12" s="24"/>
      <c r="K12" s="24"/>
    </row>
    <row r="13" spans="1:11" ht="15" thickBot="1">
      <c r="A13" s="24"/>
      <c r="B13" s="25" t="s">
        <v>57</v>
      </c>
      <c r="C13" s="40">
        <f>C29/C11</f>
        <v>0.7</v>
      </c>
      <c r="D13" s="24"/>
      <c r="E13" s="24"/>
      <c r="F13" s="24"/>
      <c r="G13" s="24"/>
      <c r="H13" s="24"/>
      <c r="I13" s="24"/>
      <c r="J13" s="24"/>
      <c r="K13" s="24"/>
    </row>
    <row r="14" spans="1:11" ht="15" thickBot="1">
      <c r="A14" s="24"/>
      <c r="B14" s="32" t="s">
        <v>69</v>
      </c>
      <c r="C14" s="33">
        <f>SUM(C12:C13)</f>
        <v>1</v>
      </c>
      <c r="D14" s="24"/>
      <c r="E14" s="24"/>
      <c r="F14" s="24"/>
      <c r="G14" s="24"/>
      <c r="H14" s="24"/>
      <c r="I14" s="24"/>
      <c r="J14" s="24"/>
      <c r="K14" s="24"/>
    </row>
    <row r="15" spans="1:11" ht="15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5" thickBot="1">
      <c r="A16" s="24"/>
      <c r="B16" s="53" t="s">
        <v>63</v>
      </c>
      <c r="C16" s="54"/>
      <c r="D16" s="24"/>
      <c r="E16" s="51" t="s">
        <v>64</v>
      </c>
      <c r="F16" s="52"/>
      <c r="G16" s="24"/>
      <c r="H16" s="24"/>
      <c r="I16" s="24"/>
      <c r="J16" s="24"/>
      <c r="K16" s="24"/>
    </row>
    <row r="17" spans="1:11">
      <c r="A17" s="24"/>
      <c r="B17" s="25" t="s">
        <v>7</v>
      </c>
      <c r="C17" s="41">
        <v>2000</v>
      </c>
      <c r="D17" s="24"/>
      <c r="E17" s="26" t="s">
        <v>17</v>
      </c>
      <c r="F17" s="44">
        <v>1400</v>
      </c>
      <c r="G17" s="24"/>
      <c r="H17" s="24"/>
      <c r="I17" s="31" t="s">
        <v>61</v>
      </c>
      <c r="J17" s="31" t="s">
        <v>61</v>
      </c>
      <c r="K17" s="24"/>
    </row>
    <row r="18" spans="1:11">
      <c r="A18" s="24"/>
      <c r="B18" s="25" t="s">
        <v>30</v>
      </c>
      <c r="C18" s="41">
        <v>635</v>
      </c>
      <c r="D18" s="24"/>
      <c r="E18" s="26" t="s">
        <v>18</v>
      </c>
      <c r="F18" s="45" t="s">
        <v>61</v>
      </c>
      <c r="G18" s="24"/>
      <c r="H18" s="24"/>
      <c r="I18" s="24"/>
      <c r="J18" s="24"/>
      <c r="K18" s="24"/>
    </row>
    <row r="19" spans="1:11">
      <c r="A19" s="24"/>
      <c r="B19" s="25" t="s">
        <v>31</v>
      </c>
      <c r="C19" s="41">
        <v>160</v>
      </c>
      <c r="D19" s="24"/>
      <c r="E19" s="27" t="s">
        <v>71</v>
      </c>
      <c r="F19" s="41">
        <v>480</v>
      </c>
      <c r="G19" s="24"/>
      <c r="H19" s="24"/>
      <c r="I19" s="24"/>
      <c r="J19" s="24"/>
      <c r="K19" s="24"/>
    </row>
    <row r="20" spans="1:11">
      <c r="A20" s="24"/>
      <c r="B20" s="25" t="s">
        <v>32</v>
      </c>
      <c r="C20" s="41" t="s">
        <v>61</v>
      </c>
      <c r="D20" s="24"/>
      <c r="E20" s="28" t="s">
        <v>65</v>
      </c>
      <c r="F20" s="45">
        <v>65</v>
      </c>
      <c r="G20" s="24"/>
      <c r="H20" s="24"/>
      <c r="I20" s="24"/>
      <c r="J20" s="24"/>
      <c r="K20" s="24"/>
    </row>
    <row r="21" spans="1:11">
      <c r="A21" s="24"/>
      <c r="B21" s="25" t="s">
        <v>33</v>
      </c>
      <c r="C21" s="41">
        <v>160</v>
      </c>
      <c r="D21" s="24"/>
      <c r="E21" s="26" t="s">
        <v>66</v>
      </c>
      <c r="F21" s="45" t="s">
        <v>61</v>
      </c>
      <c r="G21" s="24"/>
      <c r="H21" s="24"/>
      <c r="I21" s="24"/>
      <c r="J21" s="24"/>
      <c r="K21" s="24"/>
    </row>
    <row r="22" spans="1:11">
      <c r="A22" s="24"/>
      <c r="B22" s="25" t="s">
        <v>34</v>
      </c>
      <c r="C22" s="41" t="s">
        <v>61</v>
      </c>
      <c r="D22" s="24"/>
      <c r="E22" s="26" t="s">
        <v>67</v>
      </c>
      <c r="F22" s="45">
        <v>400</v>
      </c>
      <c r="G22" s="24"/>
      <c r="H22" s="24"/>
      <c r="I22" s="24"/>
      <c r="J22" s="24" t="s">
        <v>61</v>
      </c>
      <c r="K22" s="24" t="s">
        <v>61</v>
      </c>
    </row>
    <row r="23" spans="1:11" ht="17.7" customHeight="1">
      <c r="A23" s="24"/>
      <c r="B23" s="50" t="s">
        <v>35</v>
      </c>
      <c r="C23" s="47">
        <v>300</v>
      </c>
      <c r="D23" s="48"/>
      <c r="E23" s="49" t="s">
        <v>72</v>
      </c>
      <c r="F23" s="44" t="s">
        <v>61</v>
      </c>
      <c r="G23" s="24"/>
      <c r="H23" s="24"/>
      <c r="I23" s="24"/>
      <c r="J23" s="24"/>
      <c r="K23" s="24"/>
    </row>
    <row r="24" spans="1:11">
      <c r="A24" s="24"/>
      <c r="B24" s="25" t="s">
        <v>36</v>
      </c>
      <c r="C24" s="41">
        <v>450</v>
      </c>
      <c r="D24" s="24"/>
      <c r="E24" s="26" t="s">
        <v>24</v>
      </c>
      <c r="F24" s="44">
        <v>125</v>
      </c>
      <c r="G24" s="24"/>
      <c r="H24" s="24"/>
      <c r="I24" s="24"/>
      <c r="J24" s="24"/>
      <c r="K24" s="24" t="s">
        <v>61</v>
      </c>
    </row>
    <row r="25" spans="1:11">
      <c r="A25" s="24"/>
      <c r="B25" s="25" t="s">
        <v>37</v>
      </c>
      <c r="C25" s="41">
        <v>600</v>
      </c>
      <c r="D25" s="24"/>
      <c r="E25" s="26" t="s">
        <v>25</v>
      </c>
      <c r="F25" s="44">
        <v>50</v>
      </c>
      <c r="G25" s="24"/>
      <c r="H25" s="24"/>
      <c r="I25" s="24"/>
      <c r="J25" s="24"/>
      <c r="K25" s="24"/>
    </row>
    <row r="26" spans="1:11" ht="15" thickBot="1">
      <c r="A26" s="24"/>
      <c r="B26" s="25" t="s">
        <v>38</v>
      </c>
      <c r="C26" s="41" t="s">
        <v>61</v>
      </c>
      <c r="D26" s="24"/>
      <c r="E26" s="29" t="s">
        <v>26</v>
      </c>
      <c r="F26" s="43" t="s">
        <v>61</v>
      </c>
      <c r="G26" s="24"/>
      <c r="H26" s="24"/>
      <c r="I26" s="24"/>
      <c r="J26" s="24"/>
      <c r="K26" s="24"/>
    </row>
    <row r="27" spans="1:11" ht="15" thickBot="1">
      <c r="A27" s="24"/>
      <c r="B27" s="25" t="s">
        <v>39</v>
      </c>
      <c r="C27" s="41">
        <v>1125</v>
      </c>
      <c r="D27" s="24"/>
      <c r="E27" s="36" t="s">
        <v>70</v>
      </c>
      <c r="F27" s="37">
        <f>SUM(F17:F26)</f>
        <v>2520</v>
      </c>
      <c r="G27" s="24"/>
      <c r="H27" s="24"/>
      <c r="I27" s="24"/>
      <c r="J27" s="24"/>
      <c r="K27" s="24"/>
    </row>
    <row r="28" spans="1:11" ht="15" thickBot="1">
      <c r="A28" s="24"/>
      <c r="B28" s="30" t="s">
        <v>47</v>
      </c>
      <c r="C28" s="42">
        <v>450</v>
      </c>
      <c r="D28" s="24"/>
      <c r="E28" s="24"/>
      <c r="F28" s="24"/>
      <c r="G28" s="24"/>
      <c r="H28" s="24"/>
      <c r="I28" s="24"/>
      <c r="J28" s="24"/>
      <c r="K28" s="24"/>
    </row>
    <row r="29" spans="1:11" ht="15" thickBot="1">
      <c r="A29" s="24"/>
      <c r="B29" s="34" t="s">
        <v>70</v>
      </c>
      <c r="C29" s="35">
        <f>SUM(C17:C28)</f>
        <v>5880</v>
      </c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4"/>
      <c r="C31" s="24"/>
      <c r="D31" s="24"/>
      <c r="E31" s="24" t="s">
        <v>61</v>
      </c>
      <c r="F31" s="24"/>
      <c r="G31" s="24"/>
      <c r="H31" s="24"/>
      <c r="I31" s="24"/>
      <c r="J31" s="24"/>
      <c r="K31" s="24"/>
    </row>
    <row r="32" spans="1:1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</row>
    <row r="45" spans="1:1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</row>
    <row r="46" spans="1:1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</row>
    <row r="47" spans="1:1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</row>
    <row r="48" spans="1:1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</row>
    <row r="49" spans="1:1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</row>
    <row r="51" spans="1:1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</row>
    <row r="52" spans="1:1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</row>
    <row r="53" spans="1:1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</row>
    <row r="54" spans="1:1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</row>
    <row r="56" spans="1:1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spans="1:1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</row>
    <row r="60" spans="1:1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  <row r="63" spans="1:1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</row>
    <row r="64" spans="1:1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</row>
    <row r="65" spans="1:1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</row>
    <row r="66" spans="1:1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</row>
    <row r="67" spans="1:1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</row>
    <row r="68" spans="1:1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1:1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 spans="1:1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>
      <c r="I91" s="24"/>
      <c r="J91" s="24"/>
      <c r="K91" s="24"/>
    </row>
    <row r="92" spans="1:11">
      <c r="I92" s="24"/>
      <c r="J92" s="24"/>
      <c r="K92" s="24"/>
    </row>
    <row r="93" spans="1:11">
      <c r="I93" s="24"/>
      <c r="J93" s="24"/>
      <c r="K93" s="24"/>
    </row>
    <row r="94" spans="1:11">
      <c r="I94" s="24"/>
      <c r="J94" s="24"/>
      <c r="K94" s="24"/>
    </row>
    <row r="95" spans="1:11">
      <c r="I95" s="24"/>
      <c r="J95" s="24"/>
      <c r="K95" s="24"/>
    </row>
    <row r="96" spans="1:11">
      <c r="I96" s="24"/>
      <c r="J96" s="24"/>
      <c r="K96" s="24"/>
    </row>
    <row r="97" spans="9:11">
      <c r="I97" s="24"/>
      <c r="J97" s="24"/>
      <c r="K97" s="24"/>
    </row>
    <row r="98" spans="9:11">
      <c r="I98" s="24"/>
      <c r="J98" s="24"/>
      <c r="K98" s="24"/>
    </row>
    <row r="99" spans="9:11">
      <c r="I99" s="24"/>
      <c r="J99" s="24"/>
      <c r="K99" s="24"/>
    </row>
    <row r="100" spans="9:11">
      <c r="I100" s="24"/>
      <c r="J100" s="24"/>
      <c r="K100" s="24"/>
    </row>
    <row r="101" spans="9:11">
      <c r="I101" s="24"/>
      <c r="J101" s="24"/>
      <c r="K101" s="24"/>
    </row>
    <row r="102" spans="9:11">
      <c r="I102" s="24"/>
      <c r="J102" s="24"/>
      <c r="K102" s="24"/>
    </row>
    <row r="103" spans="9:11">
      <c r="I103" s="24"/>
      <c r="J103" s="24"/>
      <c r="K103" s="24"/>
    </row>
    <row r="104" spans="9:11">
      <c r="I104" s="24"/>
      <c r="J104" s="24"/>
      <c r="K104" s="24"/>
    </row>
    <row r="105" spans="9:11">
      <c r="I105" s="24"/>
      <c r="J105" s="24"/>
      <c r="K105" s="24"/>
    </row>
    <row r="106" spans="9:11">
      <c r="I106" s="24"/>
      <c r="J106" s="24"/>
      <c r="K106" s="24"/>
    </row>
    <row r="107" spans="9:11">
      <c r="I107" s="24"/>
      <c r="J107" s="24"/>
      <c r="K107" s="24"/>
    </row>
    <row r="108" spans="9:11">
      <c r="I108" s="24"/>
      <c r="J108" s="24"/>
      <c r="K108" s="24"/>
    </row>
    <row r="109" spans="9:11">
      <c r="I109" s="24"/>
      <c r="J109" s="24"/>
      <c r="K109" s="24"/>
    </row>
    <row r="110" spans="9:11">
      <c r="I110" s="24"/>
      <c r="J110" s="24"/>
      <c r="K110" s="24"/>
    </row>
    <row r="111" spans="9:11">
      <c r="I111" s="24"/>
      <c r="J111" s="24"/>
      <c r="K111" s="24"/>
    </row>
    <row r="112" spans="9:11">
      <c r="I112" s="24"/>
      <c r="J112" s="24"/>
      <c r="K112" s="24"/>
    </row>
    <row r="113" spans="9:11">
      <c r="I113" s="24"/>
      <c r="J113" s="24"/>
      <c r="K113" s="24"/>
    </row>
    <row r="114" spans="9:11">
      <c r="I114" s="24"/>
      <c r="J114" s="24"/>
      <c r="K114" s="24"/>
    </row>
    <row r="115" spans="9:11">
      <c r="I115" s="24"/>
      <c r="J115" s="24"/>
      <c r="K115" s="24"/>
    </row>
    <row r="116" spans="9:11">
      <c r="I116" s="24"/>
      <c r="J116" s="24"/>
      <c r="K116" s="24"/>
    </row>
    <row r="117" spans="9:11">
      <c r="I117" s="24"/>
      <c r="J117" s="24"/>
      <c r="K117" s="24"/>
    </row>
    <row r="118" spans="9:11">
      <c r="I118" s="24"/>
      <c r="J118" s="24"/>
      <c r="K118" s="24"/>
    </row>
    <row r="119" spans="9:11">
      <c r="I119" s="24"/>
      <c r="J119" s="24"/>
      <c r="K119" s="24"/>
    </row>
    <row r="120" spans="9:11">
      <c r="I120" s="24"/>
      <c r="J120" s="24"/>
      <c r="K120" s="24"/>
    </row>
    <row r="121" spans="9:11">
      <c r="I121" s="24"/>
      <c r="J121" s="24"/>
      <c r="K121" s="24"/>
    </row>
    <row r="122" spans="9:11">
      <c r="I122" s="24"/>
      <c r="J122" s="24"/>
      <c r="K122" s="24"/>
    </row>
    <row r="123" spans="9:11">
      <c r="I123" s="24"/>
      <c r="J123" s="24"/>
      <c r="K123" s="24"/>
    </row>
    <row r="124" spans="9:11">
      <c r="I124" s="24"/>
      <c r="J124" s="24"/>
      <c r="K124" s="24"/>
    </row>
    <row r="125" spans="9:11">
      <c r="I125" s="24"/>
      <c r="J125" s="24"/>
      <c r="K125" s="24"/>
    </row>
  </sheetData>
  <sheetProtection algorithmName="SHA-512" hashValue="FMvnpKBIdystQtlrR9OJDMGL5S7C7EdKIGuletEYfESjseaHI9W5tWAGfvJ62MzS52srIe5gHY0l39/4jsdRdg==" saltValue="yMYrOK1uZi+QRIyYLGkVpA==" spinCount="100000" sheet="1" objects="1" scenarios="1" selectLockedCells="1"/>
  <mergeCells count="5">
    <mergeCell ref="E16:F16"/>
    <mergeCell ref="B16:C16"/>
    <mergeCell ref="B10:C10"/>
    <mergeCell ref="B8:E8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2024-12-12T13:48:12Z</dcterms:modified>
</cp:coreProperties>
</file>